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B:\Proposals\2025\Research CAN\Budget Template\"/>
    </mc:Choice>
  </mc:AlternateContent>
  <xr:revisionPtr revIDLastSave="0" documentId="13_ncr:1_{FA10E4D0-4960-441C-8FF4-391A137513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 EPSCoR CAN" sheetId="1" r:id="rId1"/>
  </sheets>
  <definedNames>
    <definedName name="_xlnm.Print_Area" localSheetId="0">'2025 EPSCoR CAN'!$A$1:$G$27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C7" i="1"/>
  <c r="D7" i="1"/>
  <c r="B7" i="1" l="1"/>
  <c r="E7" i="1" l="1"/>
  <c r="B19" i="1"/>
  <c r="B20" i="1" s="1"/>
  <c r="C8" i="1" l="1"/>
  <c r="D8" i="1"/>
  <c r="C19" i="1"/>
  <c r="D20" i="1"/>
  <c r="E6" i="1"/>
  <c r="E13" i="1"/>
  <c r="E15" i="1"/>
  <c r="E16" i="1"/>
  <c r="E17" i="1"/>
  <c r="E18" i="1"/>
  <c r="E19" i="1" l="1"/>
  <c r="C20" i="1"/>
  <c r="C21" i="1" s="1"/>
  <c r="D10" i="1"/>
  <c r="D21" i="1"/>
  <c r="C10" i="1"/>
  <c r="C25" i="1" l="1"/>
  <c r="D25" i="1"/>
  <c r="B8" i="1"/>
  <c r="B9" i="1" s="1"/>
  <c r="E9" i="1" l="1"/>
  <c r="E8" i="1"/>
  <c r="B21" i="1" l="1"/>
  <c r="E20" i="1"/>
  <c r="B10" i="1"/>
  <c r="E10" i="1" l="1"/>
  <c r="E21" i="1"/>
  <c r="B25" i="1"/>
  <c r="E25" i="1" l="1"/>
</calcChain>
</file>

<file path=xl/sharedStrings.xml><?xml version="1.0" encoding="utf-8"?>
<sst xmlns="http://schemas.openxmlformats.org/spreadsheetml/2006/main" count="23" uniqueCount="23">
  <si>
    <t>NMSGC</t>
  </si>
  <si>
    <t>Total Salary and Fringe</t>
  </si>
  <si>
    <t>Total NMSGC</t>
  </si>
  <si>
    <t>Students</t>
  </si>
  <si>
    <t>Travel</t>
  </si>
  <si>
    <t>Supplies and Materials</t>
  </si>
  <si>
    <t>Project Total</t>
  </si>
  <si>
    <t>Year 1</t>
  </si>
  <si>
    <t>Year 2</t>
  </si>
  <si>
    <t>Year 3</t>
  </si>
  <si>
    <t>Total for 3 Years</t>
  </si>
  <si>
    <t>Faculty Salary</t>
  </si>
  <si>
    <t>F&amp;A   _____%</t>
  </si>
  <si>
    <t>Total Other Institution</t>
  </si>
  <si>
    <t>Total Cost</t>
  </si>
  <si>
    <t>New Mexico Space Grant Consoritum</t>
  </si>
  <si>
    <t>Salaries</t>
  </si>
  <si>
    <t>F&amp;A 49%</t>
  </si>
  <si>
    <t>Fringe 38.75%</t>
  </si>
  <si>
    <t>Student Fringe _____%</t>
  </si>
  <si>
    <t>Faculty Fringe _____%</t>
  </si>
  <si>
    <t>Affilate Institution (Please add name of Institution here)</t>
  </si>
  <si>
    <t>F&amp;A on first $25K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</si>
</sst>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5"/>
  <sheetViews>
    <sheetView tabSelected="1" workbookViewId="0">
      <selection activeCell="A38" sqref="A38"/>
    </sheetView>
  </sheetViews>
  <sheetFormatPr defaultRowHeight="15" x14ac:dyDescent="0.25"/>
  <cols>
    <col min="1" max="1" width="34.42578125" bestFit="1" customWidth="1"/>
    <col min="2" max="4" width="10.140625" bestFit="1" customWidth="1"/>
    <col min="5" max="5" width="15.140625" bestFit="1" customWidth="1"/>
    <col min="7" max="7" width="13.42578125" customWidth="1"/>
  </cols>
  <sheetData>
    <row r="4" spans="1:5" x14ac:dyDescent="0.25">
      <c r="A4" s="5" t="s">
        <v>0</v>
      </c>
      <c r="B4" s="6"/>
      <c r="C4" s="6"/>
      <c r="D4" s="6"/>
      <c r="E4" s="6"/>
    </row>
    <row r="5" spans="1:5" x14ac:dyDescent="0.25">
      <c r="A5" s="7" t="s">
        <v>15</v>
      </c>
      <c r="B5" s="8" t="s">
        <v>7</v>
      </c>
      <c r="C5" s="8" t="s">
        <v>8</v>
      </c>
      <c r="D5" s="8" t="s">
        <v>9</v>
      </c>
      <c r="E5" s="8" t="s">
        <v>10</v>
      </c>
    </row>
    <row r="6" spans="1:5" x14ac:dyDescent="0.25">
      <c r="A6" s="2" t="s">
        <v>16</v>
      </c>
      <c r="B6" s="3">
        <v>1238</v>
      </c>
      <c r="C6" s="3">
        <v>1238</v>
      </c>
      <c r="D6" s="3">
        <v>1238</v>
      </c>
      <c r="E6" s="3">
        <f>B6+C6+D6</f>
        <v>3714</v>
      </c>
    </row>
    <row r="7" spans="1:5" x14ac:dyDescent="0.25">
      <c r="A7" s="4" t="s">
        <v>18</v>
      </c>
      <c r="B7" s="3">
        <f>B6*38.75%</f>
        <v>479.72500000000002</v>
      </c>
      <c r="C7" s="3">
        <f t="shared" ref="C7:D7" si="0">C6*38.75%</f>
        <v>479.72500000000002</v>
      </c>
      <c r="D7" s="3">
        <f t="shared" si="0"/>
        <v>479.72500000000002</v>
      </c>
      <c r="E7" s="3">
        <f>B7+C7+D7</f>
        <v>1439.1750000000002</v>
      </c>
    </row>
    <row r="8" spans="1:5" x14ac:dyDescent="0.25">
      <c r="A8" s="2" t="s">
        <v>1</v>
      </c>
      <c r="B8" s="3">
        <f>B6+B7</f>
        <v>1717.7249999999999</v>
      </c>
      <c r="C8" s="3">
        <f>C6+C7</f>
        <v>1717.7249999999999</v>
      </c>
      <c r="D8" s="3">
        <f>D6+D7</f>
        <v>1717.7249999999999</v>
      </c>
      <c r="E8" s="3">
        <f>B8+C8+D8</f>
        <v>5153.1749999999993</v>
      </c>
    </row>
    <row r="9" spans="1:5" x14ac:dyDescent="0.25">
      <c r="A9" s="4" t="s">
        <v>17</v>
      </c>
      <c r="B9" s="9">
        <f>B8*49%</f>
        <v>841.68525</v>
      </c>
      <c r="C9" s="9">
        <f t="shared" ref="C9:D9" si="1">C8*49%</f>
        <v>841.68525</v>
      </c>
      <c r="D9" s="9">
        <f t="shared" si="1"/>
        <v>841.68525</v>
      </c>
      <c r="E9" s="3">
        <f>B9+C9+D9</f>
        <v>2525.05575</v>
      </c>
    </row>
    <row r="10" spans="1:5" x14ac:dyDescent="0.25">
      <c r="A10" s="2" t="s">
        <v>2</v>
      </c>
      <c r="B10" s="3">
        <f>B8+B9</f>
        <v>2559.4102499999999</v>
      </c>
      <c r="C10" s="3">
        <f>C8+C9</f>
        <v>2559.4102499999999</v>
      </c>
      <c r="D10" s="3">
        <f>D8+D9</f>
        <v>2559.4102499999999</v>
      </c>
      <c r="E10" s="3">
        <f>B10+C10+D10</f>
        <v>7678.2307499999997</v>
      </c>
    </row>
    <row r="11" spans="1:5" x14ac:dyDescent="0.25">
      <c r="A11" s="2"/>
      <c r="B11" s="3"/>
      <c r="C11" s="3"/>
      <c r="D11" s="3"/>
      <c r="E11" s="3"/>
    </row>
    <row r="12" spans="1:5" x14ac:dyDescent="0.25">
      <c r="A12" s="5" t="s">
        <v>21</v>
      </c>
      <c r="B12" s="3"/>
      <c r="C12" s="3"/>
      <c r="D12" s="3"/>
      <c r="E12" s="3"/>
    </row>
    <row r="13" spans="1:5" x14ac:dyDescent="0.25">
      <c r="A13" s="2" t="s">
        <v>11</v>
      </c>
      <c r="B13" s="3">
        <v>0</v>
      </c>
      <c r="C13" s="3">
        <v>0</v>
      </c>
      <c r="D13" s="3">
        <v>0</v>
      </c>
      <c r="E13" s="3">
        <f t="shared" ref="E13:E21" si="2">B13+C13+D13</f>
        <v>0</v>
      </c>
    </row>
    <row r="14" spans="1:5" x14ac:dyDescent="0.25">
      <c r="A14" s="2" t="s">
        <v>20</v>
      </c>
      <c r="B14" s="3"/>
      <c r="C14" s="3"/>
      <c r="D14" s="3"/>
      <c r="E14" s="3"/>
    </row>
    <row r="15" spans="1:5" x14ac:dyDescent="0.25">
      <c r="A15" s="2" t="s">
        <v>3</v>
      </c>
      <c r="B15" s="3">
        <v>0</v>
      </c>
      <c r="C15" s="3">
        <v>0</v>
      </c>
      <c r="D15" s="3">
        <v>0</v>
      </c>
      <c r="E15" s="3">
        <f t="shared" si="2"/>
        <v>0</v>
      </c>
    </row>
    <row r="16" spans="1:5" x14ac:dyDescent="0.25">
      <c r="A16" s="2" t="s">
        <v>19</v>
      </c>
      <c r="B16" s="3">
        <v>0</v>
      </c>
      <c r="C16" s="3">
        <v>0</v>
      </c>
      <c r="D16" s="3">
        <v>0</v>
      </c>
      <c r="E16" s="3">
        <f t="shared" si="2"/>
        <v>0</v>
      </c>
    </row>
    <row r="17" spans="1:7" x14ac:dyDescent="0.25">
      <c r="A17" s="2" t="s">
        <v>4</v>
      </c>
      <c r="B17" s="3">
        <v>0</v>
      </c>
      <c r="C17" s="3">
        <v>0</v>
      </c>
      <c r="D17" s="3">
        <v>0</v>
      </c>
      <c r="E17" s="3">
        <f t="shared" si="2"/>
        <v>0</v>
      </c>
    </row>
    <row r="18" spans="1:7" x14ac:dyDescent="0.25">
      <c r="A18" s="2" t="s">
        <v>5</v>
      </c>
      <c r="B18" s="3">
        <v>0</v>
      </c>
      <c r="C18" s="3">
        <v>0</v>
      </c>
      <c r="D18" s="3">
        <v>0</v>
      </c>
      <c r="E18" s="3">
        <f t="shared" si="2"/>
        <v>0</v>
      </c>
    </row>
    <row r="19" spans="1:7" x14ac:dyDescent="0.25">
      <c r="A19" s="2" t="s">
        <v>14</v>
      </c>
      <c r="B19" s="3">
        <f>B13+B15+B16+B17+B18</f>
        <v>0</v>
      </c>
      <c r="C19" s="3">
        <f>C13+C15+C16+C17+C18</f>
        <v>0</v>
      </c>
      <c r="D19" s="3">
        <v>0</v>
      </c>
      <c r="E19" s="3">
        <f t="shared" si="2"/>
        <v>0</v>
      </c>
    </row>
    <row r="20" spans="1:7" x14ac:dyDescent="0.25">
      <c r="A20" s="2" t="s">
        <v>12</v>
      </c>
      <c r="B20" s="3">
        <f>B19*55.2%</f>
        <v>0</v>
      </c>
      <c r="C20" s="3">
        <f>C19*55.2%</f>
        <v>0</v>
      </c>
      <c r="D20" s="3">
        <f>D19*55.2%</f>
        <v>0</v>
      </c>
      <c r="E20" s="3">
        <f t="shared" si="2"/>
        <v>0</v>
      </c>
    </row>
    <row r="21" spans="1:7" x14ac:dyDescent="0.25">
      <c r="A21" s="2" t="s">
        <v>13</v>
      </c>
      <c r="B21" s="3">
        <f>B19+B20</f>
        <v>0</v>
      </c>
      <c r="C21" s="3">
        <f>C19+C20</f>
        <v>0</v>
      </c>
      <c r="D21" s="3">
        <f>D19+D20</f>
        <v>0</v>
      </c>
      <c r="E21" s="3">
        <f t="shared" si="2"/>
        <v>0</v>
      </c>
    </row>
    <row r="22" spans="1:7" x14ac:dyDescent="0.25">
      <c r="A22" s="2"/>
      <c r="B22" s="3"/>
      <c r="C22" s="3"/>
      <c r="D22" s="3"/>
      <c r="E22" s="3"/>
    </row>
    <row r="23" spans="1:7" x14ac:dyDescent="0.25">
      <c r="A23" s="2" t="s">
        <v>22</v>
      </c>
      <c r="B23" s="3">
        <v>12250</v>
      </c>
      <c r="C23" s="3"/>
      <c r="D23" s="3"/>
      <c r="E23" s="3"/>
    </row>
    <row r="24" spans="1:7" x14ac:dyDescent="0.25">
      <c r="A24" s="2"/>
      <c r="B24" s="2"/>
      <c r="C24" s="2"/>
      <c r="D24" s="2"/>
      <c r="E24" s="2"/>
    </row>
    <row r="25" spans="1:7" x14ac:dyDescent="0.25">
      <c r="A25" s="2" t="s">
        <v>6</v>
      </c>
      <c r="B25" s="3">
        <f>B10+B21+B23</f>
        <v>14809.410250000001</v>
      </c>
      <c r="C25" s="3">
        <f>C10+C21+C23</f>
        <v>2559.4102499999999</v>
      </c>
      <c r="D25" s="3">
        <f>D10+D21+D23</f>
        <v>2559.4102499999999</v>
      </c>
      <c r="E25" s="3">
        <f>B25+C25+D25</f>
        <v>19928.230750000002</v>
      </c>
      <c r="G25" s="1"/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EPSCoR CAN</vt:lpstr>
      <vt:lpstr>'2025 EPSCoR CAN'!Print_Area</vt:lpstr>
    </vt:vector>
  </TitlesOfParts>
  <Company>New Mexico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Joylynn Watkins</dc:creator>
  <cp:lastModifiedBy>Veronica Anaya</cp:lastModifiedBy>
  <cp:lastPrinted>2019-10-22T19:29:18Z</cp:lastPrinted>
  <dcterms:created xsi:type="dcterms:W3CDTF">2017-02-24T14:02:00Z</dcterms:created>
  <dcterms:modified xsi:type="dcterms:W3CDTF">2024-10-16T17:30:18Z</dcterms:modified>
</cp:coreProperties>
</file>